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7"/>
  </bookViews>
  <sheets>
    <sheet name="第1号の1様式" sheetId="51" r:id="rId1"/>
  </sheets>
  <calcPr calcId="145621"/>
</workbook>
</file>

<file path=xl/calcChain.xml><?xml version="1.0" encoding="utf-8"?>
<calcChain xmlns="http://schemas.openxmlformats.org/spreadsheetml/2006/main">
  <c r="F69" i="51" l="1"/>
  <c r="F65" i="51"/>
  <c r="E63" i="51"/>
  <c r="D63" i="51"/>
  <c r="F62" i="51"/>
  <c r="F61" i="51"/>
  <c r="F60" i="51"/>
  <c r="F59" i="51"/>
  <c r="F58" i="51"/>
  <c r="E57" i="51"/>
  <c r="D57" i="51"/>
  <c r="F55" i="51"/>
  <c r="F54" i="51"/>
  <c r="F53" i="51"/>
  <c r="F52" i="51"/>
  <c r="F51" i="51"/>
  <c r="E49" i="51"/>
  <c r="D49" i="51"/>
  <c r="F48" i="51"/>
  <c r="F47" i="51"/>
  <c r="F46" i="51"/>
  <c r="F45" i="51"/>
  <c r="F44" i="51"/>
  <c r="E43" i="51"/>
  <c r="D43" i="51"/>
  <c r="F41" i="51"/>
  <c r="F40" i="51"/>
  <c r="F39" i="51"/>
  <c r="F38" i="51"/>
  <c r="E36" i="51"/>
  <c r="D36" i="51"/>
  <c r="F35" i="51"/>
  <c r="F34" i="51"/>
  <c r="F33" i="51"/>
  <c r="F29" i="51"/>
  <c r="F28" i="51"/>
  <c r="F27" i="51"/>
  <c r="F26" i="51"/>
  <c r="E25" i="51"/>
  <c r="D25" i="51"/>
  <c r="F24" i="51"/>
  <c r="F23" i="51"/>
  <c r="F22" i="51"/>
  <c r="F21" i="51"/>
  <c r="F20" i="51"/>
  <c r="F13" i="51"/>
  <c r="D64" i="51" l="1"/>
  <c r="F63" i="51"/>
  <c r="E64" i="51"/>
  <c r="F57" i="51"/>
  <c r="F64" i="51" s="1"/>
  <c r="E50" i="51"/>
  <c r="F49" i="51"/>
  <c r="D50" i="51"/>
  <c r="F43" i="51"/>
  <c r="D37" i="51"/>
  <c r="E37" i="51"/>
  <c r="F36" i="51"/>
  <c r="F25" i="51"/>
  <c r="E67" i="51" l="1"/>
  <c r="E70" i="51" s="1"/>
  <c r="F50" i="51"/>
  <c r="D67" i="51"/>
  <c r="D70" i="51" s="1"/>
  <c r="F37" i="51"/>
  <c r="F67" i="51" l="1"/>
  <c r="F70" i="51" s="1"/>
</calcChain>
</file>

<file path=xl/sharedStrings.xml><?xml version="1.0" encoding="utf-8"?>
<sst xmlns="http://schemas.openxmlformats.org/spreadsheetml/2006/main" count="124" uniqueCount="76">
  <si>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</si>
  <si>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</si>
  <si>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</si>
  <si>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</si>
  <si>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</si>
  <si>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</si>
  <si>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</si>
  <si>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</si>
  <si>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</si>
  <si>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</si>
  <si>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</si>
  <si>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  <phoneticPr fontId="2"/>
  </si>
  <si>
    <t>流動資産評価損等による資金減少額</t>
    <phoneticPr fontId="2"/>
  </si>
  <si>
    <t>経常経費寄附金収入</t>
    <rPh sb="0" eb="2">
      <t>ケイジョウ</t>
    </rPh>
    <rPh sb="2" eb="4">
      <t>ケイヒ</t>
    </rPh>
    <phoneticPr fontId="2"/>
  </si>
  <si>
    <t>○○事業収入</t>
    <rPh sb="2" eb="4">
      <t>ジギョウ</t>
    </rPh>
    <rPh sb="4" eb="6">
      <t>シュウニュウ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</si>
  <si>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</si>
  <si>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</si>
  <si>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勘定科目</t>
    <rPh sb="0" eb="2">
      <t>カンジョウ</t>
    </rPh>
    <rPh sb="2" eb="4">
      <t>カモク</t>
    </rPh>
    <phoneticPr fontId="2"/>
  </si>
  <si>
    <t>積立資産支出</t>
    <rPh sb="2" eb="4">
      <t>シサン</t>
    </rPh>
    <phoneticPr fontId="2"/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</si>
  <si>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</si>
  <si>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</si>
  <si>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</si>
  <si>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</si>
  <si>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</si>
  <si>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</si>
  <si>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</si>
  <si>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</si>
  <si>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</si>
  <si>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</si>
  <si>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</si>
  <si>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</si>
  <si>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</si>
  <si>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資金収支計算書</t>
    <phoneticPr fontId="2"/>
  </si>
  <si>
    <t>介護保険事業収入</t>
    <rPh sb="4" eb="6">
      <t>ジギョウ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</si>
  <si>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</si>
  <si>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</si>
  <si>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</si>
  <si>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</si>
  <si>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</si>
  <si>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</si>
  <si>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</si>
  <si>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</si>
  <si>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</si>
  <si>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</si>
  <si>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</si>
  <si>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</si>
  <si>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</si>
  <si>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</si>
  <si>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</si>
  <si>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</si>
  <si>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</si>
  <si>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</si>
  <si>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</si>
  <si>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</si>
  <si>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</si>
  <si>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○○支出</t>
    <rPh sb="2" eb="4">
      <t>シシュツ</t>
    </rPh>
    <phoneticPr fontId="2"/>
  </si>
  <si>
    <t>（単位：円）</t>
    <phoneticPr fontId="2"/>
  </si>
  <si>
    <t>投資有価証券売却収入</t>
    <rPh sb="0" eb="2">
      <t>トウシ</t>
    </rPh>
    <phoneticPr fontId="2"/>
  </si>
  <si>
    <t>投資有価証券取得支出</t>
    <rPh sb="0" eb="2">
      <t>トウシ</t>
    </rPh>
    <phoneticPr fontId="2"/>
  </si>
  <si>
    <t>○○収入</t>
    <rPh sb="2" eb="4">
      <t>シュウニュウ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</si>
  <si>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</si>
  <si>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</si>
  <si>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</si>
  <si>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</si>
  <si>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</si>
  <si>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</si>
  <si>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</si>
  <si>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</si>
  <si>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</si>
  <si>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</si>
  <si>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</si>
  <si>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</si>
  <si>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</si>
  <si>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第1号の1様式</t>
    <phoneticPr fontId="2"/>
  </si>
  <si>
    <t>（自）平成 27 年  4 月  1 日  （至）平成 28 年  3 月 31 日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</si>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</sst>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59">
    <xf numFmtId="0" fontId="0" fillId="0" borderId="0" xfId="0"/>
    <xf numFmtId="0" fontId="12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176" fontId="15" fillId="0" borderId="4" xfId="0" applyNumberFormat="1" applyFont="1" applyFill="1" applyBorder="1" applyAlignment="1">
      <alignment vertical="center" shrinkToFit="1"/>
    </xf>
    <xf numFmtId="176" fontId="15" fillId="0" borderId="7" xfId="0" applyNumberFormat="1" applyFont="1" applyFill="1" applyBorder="1" applyAlignment="1">
      <alignment vertical="center" shrinkToFit="1"/>
    </xf>
    <xf numFmtId="176" fontId="15" fillId="0" borderId="2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8" xfId="0" applyNumberFormat="1" applyFont="1" applyFill="1" applyBorder="1" applyAlignment="1">
      <alignment horizontal="lef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5" fillId="0" borderId="4" xfId="0" applyNumberFormat="1" applyFont="1" applyFill="1" applyBorder="1" applyAlignment="1">
      <alignment vertical="center" shrinkToFit="1"/>
    </xf>
    <xf numFmtId="49" fontId="15" fillId="0" borderId="5" xfId="0" applyNumberFormat="1" applyFont="1" applyFill="1" applyBorder="1" applyAlignment="1">
      <alignment vertical="center" shrinkToFit="1"/>
    </xf>
    <xf numFmtId="49" fontId="15" fillId="0" borderId="11" xfId="0" applyNumberFormat="1" applyFont="1" applyFill="1" applyBorder="1" applyAlignment="1">
      <alignment vertical="center" shrinkToFit="1"/>
    </xf>
    <xf numFmtId="49" fontId="15" fillId="0" borderId="2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horizontal="right" vertical="center" indent="1" shrinkToFit="1"/>
    </xf>
    <xf numFmtId="176" fontId="15" fillId="0" borderId="6" xfId="0" applyNumberFormat="1" applyFont="1" applyFill="1" applyBorder="1" applyAlignment="1">
      <alignment horizontal="right" vertical="center" indent="1" shrinkToFit="1"/>
    </xf>
    <xf numFmtId="49" fontId="14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vertical="center" shrinkToFit="1"/>
    </xf>
    <xf numFmtId="176" fontId="15" fillId="0" borderId="5" xfId="0" applyNumberFormat="1" applyFont="1" applyFill="1" applyBorder="1" applyAlignment="1">
      <alignment vertical="center" shrinkToFit="1"/>
    </xf>
    <xf numFmtId="49" fontId="15" fillId="0" borderId="3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176" fontId="19" fillId="0" borderId="6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49" fontId="14" fillId="0" borderId="14" xfId="0" applyNumberFormat="1" applyFont="1" applyFill="1" applyBorder="1" applyAlignment="1">
      <alignment horizontal="left" vertical="top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9" fillId="0" borderId="6" xfId="0" applyNumberFormat="1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0" fontId="12" fillId="0" borderId="0" xfId="0" applyFont="1" applyFill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left" vertical="center" shrinkToFit="1"/>
    </xf>
    <xf numFmtId="49" fontId="14" fillId="0" borderId="12" xfId="0" applyNumberFormat="1" applyFont="1" applyFill="1" applyBorder="1" applyAlignment="1">
      <alignment horizontal="lef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629150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/>
        <xdr:cNvSpPr txBox="1"/>
      </xdr:nvSpPr>
      <xdr:spPr>
        <a:xfrm>
          <a:off x="4720167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>
      <c r="A1" s="47"/>
      <c r="B1" s="47"/>
      <c r="F1" s="53"/>
      <c r="G1" s="53"/>
    </row>
    <row r="2" spans="1:7" ht="4.5" customHeight="1">
      <c r="A2" s="22"/>
      <c r="B2" s="22"/>
      <c r="F2" s="2"/>
      <c r="G2" s="2"/>
    </row>
    <row r="3" spans="1:7" ht="3" customHeight="1">
      <c r="A3" s="54"/>
      <c r="B3" s="54"/>
      <c r="C3" s="54"/>
      <c r="D3" s="54"/>
      <c r="E3" s="55"/>
      <c r="F3" s="55"/>
      <c r="G3" s="55"/>
    </row>
    <row r="4" spans="1:7" ht="15" customHeight="1">
      <c r="A4" s="21"/>
      <c r="B4" s="21"/>
      <c r="C4" s="21"/>
      <c r="D4" s="21"/>
      <c r="E4" s="56" t="s">
        <v>73</v>
      </c>
      <c r="F4" s="56"/>
      <c r="G4" s="56"/>
    </row>
    <row r="5" spans="1:7" ht="14.25">
      <c r="A5" s="57" t="s">
        <v>32</v>
      </c>
      <c r="B5" s="57"/>
      <c r="C5" s="57"/>
      <c r="D5" s="57"/>
      <c r="E5" s="57"/>
      <c r="F5" s="57"/>
      <c r="G5" s="57"/>
    </row>
    <row r="6" spans="1:7">
      <c r="A6" s="21"/>
      <c r="B6" s="21"/>
      <c r="C6" s="21"/>
      <c r="D6" s="21"/>
      <c r="E6" s="21"/>
      <c r="F6" s="21"/>
      <c r="G6" s="21"/>
    </row>
    <row r="7" spans="1:7">
      <c r="A7" s="58" t="s">
        <v>74</v>
      </c>
      <c r="B7" s="58"/>
      <c r="C7" s="58"/>
      <c r="D7" s="58"/>
      <c r="E7" s="58"/>
      <c r="F7" s="58"/>
      <c r="G7" s="58"/>
    </row>
    <row r="8" spans="1:7" ht="13.5" customHeight="1">
      <c r="A8" s="21"/>
      <c r="B8" s="21"/>
      <c r="C8" s="21"/>
      <c r="D8" s="21"/>
      <c r="E8" s="21"/>
      <c r="F8" s="21"/>
      <c r="G8" s="21" t="s">
        <v>56</v>
      </c>
    </row>
    <row r="9" spans="1:7" ht="14.25" customHeight="1">
      <c r="A9" s="48" t="s">
        <v>17</v>
      </c>
      <c r="B9" s="49"/>
      <c r="C9" s="50"/>
      <c r="D9" s="7" t="s">
        <v>60</v>
      </c>
      <c r="E9" s="7" t="s">
        <v>61</v>
      </c>
      <c r="F9" s="7" t="s">
        <v>62</v>
      </c>
      <c r="G9" s="7" t="s">
        <v>0</v>
      </c>
    </row>
    <row r="10" spans="1:7" ht="14.25" customHeight="1">
      <c r="A10" s="38" t="s">
        <v>50</v>
      </c>
      <c r="B10" s="38" t="s">
        <v>1</v>
      </c>
      <c r="C10" s="8" t="s">
        <v>33</v>
      </c>
      <c r="D10" s="24">
        <v>0</v>
      </c>
      <c r="E10" s="24">
        <v>0</v>
      </c>
      <c r="F10" s="4">
        <v>0</v>
      </c>
      <c r="G10" s="28"/>
    </row>
    <row r="11" spans="1:7" ht="14.25" customHeight="1">
      <c r="A11" s="39"/>
      <c r="B11" s="39"/>
      <c r="C11" s="9" t="s">
        <v>34</v>
      </c>
      <c r="D11" s="4">
        <v>0</v>
      </c>
      <c r="E11" s="4">
        <v>0</v>
      </c>
      <c r="F11" s="4">
        <v>0</v>
      </c>
      <c r="G11" s="15"/>
    </row>
    <row r="12" spans="1:7" ht="14.25" customHeight="1">
      <c r="A12" s="39"/>
      <c r="B12" s="39"/>
      <c r="C12" s="9" t="s">
        <v>35</v>
      </c>
      <c r="D12" s="4">
        <v>0</v>
      </c>
      <c r="E12" s="4">
        <v>0</v>
      </c>
      <c r="F12" s="4">
        <v>0</v>
      </c>
      <c r="G12" s="15"/>
    </row>
    <row r="13" spans="1:7" ht="14.25" customHeight="1">
      <c r="A13" s="39"/>
      <c r="B13" s="39"/>
      <c r="C13" s="9" t="s">
        <v>36</v>
      </c>
      <c r="D13" s="4">
        <v>266861000</v>
      </c>
      <c r="E13" s="4">
        <v>267009698</v>
      </c>
      <c r="F13" s="4">
        <f t="shared" ref="F11:F48" si="0">D13-E13</f>
        <v>-148698</v>
      </c>
      <c r="G13" s="15" t="s">
        <v>75</v>
      </c>
    </row>
    <row r="14" spans="1:7" ht="14.25" customHeight="1">
      <c r="A14" s="39"/>
      <c r="B14" s="39"/>
      <c r="C14" s="9" t="s">
        <v>7</v>
      </c>
      <c r="D14" s="4">
        <v>0</v>
      </c>
      <c r="E14" s="4">
        <v>0</v>
      </c>
      <c r="F14" s="4">
        <v>0</v>
      </c>
      <c r="G14" s="15"/>
    </row>
    <row r="15" spans="1:7" ht="14.25" customHeight="1">
      <c r="A15" s="39"/>
      <c r="B15" s="39"/>
      <c r="C15" s="9" t="s">
        <v>66</v>
      </c>
      <c r="D15" s="4">
        <v>0</v>
      </c>
      <c r="E15" s="4">
        <v>0</v>
      </c>
      <c r="F15" s="4">
        <v>0</v>
      </c>
      <c r="G15" s="15"/>
    </row>
    <row r="16" spans="1:7" ht="14.25" customHeight="1">
      <c r="A16" s="39"/>
      <c r="B16" s="39"/>
      <c r="C16" s="9" t="s">
        <v>37</v>
      </c>
      <c r="D16" s="4">
        <v>0</v>
      </c>
      <c r="E16" s="4">
        <v>0</v>
      </c>
      <c r="F16" s="4">
        <v>0</v>
      </c>
      <c r="G16" s="15"/>
    </row>
    <row r="17" spans="1:7" ht="14.25" customHeight="1">
      <c r="A17" s="39"/>
      <c r="B17" s="39"/>
      <c r="C17" s="9" t="s">
        <v>38</v>
      </c>
      <c r="D17" s="4">
        <v>0</v>
      </c>
      <c r="E17" s="4">
        <v>0</v>
      </c>
      <c r="F17" s="4">
        <v>0</v>
      </c>
      <c r="G17" s="15"/>
    </row>
    <row r="18" spans="1:7" ht="14.25" customHeight="1">
      <c r="A18" s="39"/>
      <c r="B18" s="39"/>
      <c r="C18" s="9" t="s">
        <v>14</v>
      </c>
      <c r="D18" s="4">
        <v>0</v>
      </c>
      <c r="E18" s="4">
        <v>0</v>
      </c>
      <c r="F18" s="4">
        <v>0</v>
      </c>
      <c r="G18" s="15"/>
    </row>
    <row r="19" spans="1:7" ht="14.25" customHeight="1">
      <c r="A19" s="39"/>
      <c r="B19" s="39"/>
      <c r="C19" s="9" t="s">
        <v>59</v>
      </c>
      <c r="D19" s="4">
        <v>0</v>
      </c>
      <c r="E19" s="4">
        <v>0</v>
      </c>
      <c r="F19" s="4">
        <v>0</v>
      </c>
      <c r="G19" s="15"/>
    </row>
    <row r="20" spans="1:7" ht="14.25" customHeight="1">
      <c r="A20" s="39"/>
      <c r="B20" s="39"/>
      <c r="C20" s="9" t="s">
        <v>39</v>
      </c>
      <c r="D20" s="4">
        <v>0</v>
      </c>
      <c r="E20" s="4">
        <v>0</v>
      </c>
      <c r="F20" s="4">
        <f t="shared" si="0"/>
        <v>0</v>
      </c>
      <c r="G20" s="15" t="s">
        <v>75</v>
      </c>
    </row>
    <row r="21" spans="1:7" ht="14.25" customHeight="1">
      <c r="A21" s="39"/>
      <c r="B21" s="39"/>
      <c r="C21" s="9" t="s">
        <v>13</v>
      </c>
      <c r="D21" s="4">
        <v>0</v>
      </c>
      <c r="E21" s="4">
        <v>0</v>
      </c>
      <c r="F21" s="4">
        <f t="shared" si="0"/>
        <v>0</v>
      </c>
      <c r="G21" s="15" t="s">
        <v>75</v>
      </c>
    </row>
    <row r="22" spans="1:7" ht="14.25" customHeight="1">
      <c r="A22" s="39"/>
      <c r="B22" s="39"/>
      <c r="C22" s="9" t="s">
        <v>40</v>
      </c>
      <c r="D22" s="4">
        <v>10500</v>
      </c>
      <c r="E22" s="4">
        <v>11814</v>
      </c>
      <c r="F22" s="4">
        <f t="shared" si="0"/>
        <v>-1314</v>
      </c>
      <c r="G22" s="15" t="s">
        <v>75</v>
      </c>
    </row>
    <row r="23" spans="1:7" ht="14.25" customHeight="1">
      <c r="A23" s="39"/>
      <c r="B23" s="39"/>
      <c r="C23" s="9" t="s">
        <v>51</v>
      </c>
      <c r="D23" s="4">
        <v>2219000</v>
      </c>
      <c r="E23" s="4">
        <v>2188575</v>
      </c>
      <c r="F23" s="4">
        <f t="shared" si="0"/>
        <v>30425</v>
      </c>
      <c r="G23" s="15" t="s">
        <v>75</v>
      </c>
    </row>
    <row r="24" spans="1:7" ht="14.25" customHeight="1">
      <c r="A24" s="39"/>
      <c r="B24" s="39"/>
      <c r="C24" s="9" t="s">
        <v>41</v>
      </c>
      <c r="D24" s="4">
        <v>0</v>
      </c>
      <c r="E24" s="4">
        <v>0</v>
      </c>
      <c r="F24" s="4">
        <f t="shared" si="0"/>
        <v>0</v>
      </c>
      <c r="G24" s="15" t="s">
        <v>75</v>
      </c>
    </row>
    <row r="25" spans="1:7" ht="14.25" customHeight="1">
      <c r="A25" s="39"/>
      <c r="B25" s="40"/>
      <c r="C25" s="7" t="s">
        <v>67</v>
      </c>
      <c r="D25" s="27">
        <f>SUM(D10:D24)</f>
        <v>269090500</v>
      </c>
      <c r="E25" s="27">
        <f>SUM(E10:E24)</f>
        <v>269210087</v>
      </c>
      <c r="F25" s="27">
        <f>D25-E25</f>
        <v>-119587</v>
      </c>
      <c r="G25" s="16" t="s">
        <v>75</v>
      </c>
    </row>
    <row r="26" spans="1:7" ht="14.25" customHeight="1">
      <c r="A26" s="39"/>
      <c r="B26" s="38" t="s">
        <v>2</v>
      </c>
      <c r="C26" s="9" t="s">
        <v>3</v>
      </c>
      <c r="D26" s="4">
        <v>180086500</v>
      </c>
      <c r="E26" s="4">
        <v>172831869</v>
      </c>
      <c r="F26" s="4">
        <f t="shared" si="0"/>
        <v>7254631</v>
      </c>
      <c r="G26" s="15" t="s">
        <v>75</v>
      </c>
    </row>
    <row r="27" spans="1:7" ht="14.25" customHeight="1">
      <c r="A27" s="39"/>
      <c r="B27" s="39"/>
      <c r="C27" s="9" t="s">
        <v>9</v>
      </c>
      <c r="D27" s="4">
        <v>29934000</v>
      </c>
      <c r="E27" s="4">
        <v>28237334</v>
      </c>
      <c r="F27" s="4">
        <f t="shared" si="0"/>
        <v>1696666</v>
      </c>
      <c r="G27" s="15" t="s">
        <v>75</v>
      </c>
    </row>
    <row r="28" spans="1:7" ht="14.25" customHeight="1">
      <c r="A28" s="39"/>
      <c r="B28" s="39"/>
      <c r="C28" s="9" t="s">
        <v>8</v>
      </c>
      <c r="D28" s="4">
        <v>25650000</v>
      </c>
      <c r="E28" s="4">
        <v>24633685</v>
      </c>
      <c r="F28" s="4">
        <f t="shared" si="0"/>
        <v>1016315</v>
      </c>
      <c r="G28" s="15" t="s">
        <v>75</v>
      </c>
    </row>
    <row r="29" spans="1:7" ht="14.25" customHeight="1">
      <c r="A29" s="39"/>
      <c r="B29" s="39"/>
      <c r="C29" s="9" t="s">
        <v>10</v>
      </c>
      <c r="D29" s="4">
        <v>0</v>
      </c>
      <c r="E29" s="4">
        <v>0</v>
      </c>
      <c r="F29" s="4">
        <f t="shared" si="0"/>
        <v>0</v>
      </c>
      <c r="G29" s="15" t="s">
        <v>75</v>
      </c>
    </row>
    <row r="30" spans="1:7" ht="14.25" customHeight="1">
      <c r="A30" s="39"/>
      <c r="B30" s="39"/>
      <c r="C30" s="9" t="s">
        <v>54</v>
      </c>
      <c r="D30" s="4">
        <v>0</v>
      </c>
      <c r="E30" s="4">
        <v>0</v>
      </c>
      <c r="F30" s="4">
        <v>0</v>
      </c>
      <c r="G30" s="15"/>
    </row>
    <row r="31" spans="1:7" ht="14.25" customHeight="1">
      <c r="A31" s="39"/>
      <c r="B31" s="39"/>
      <c r="C31" s="9" t="s">
        <v>55</v>
      </c>
      <c r="D31" s="4">
        <v>0</v>
      </c>
      <c r="E31" s="4">
        <v>0</v>
      </c>
      <c r="F31" s="4">
        <v>0</v>
      </c>
      <c r="G31" s="15"/>
    </row>
    <row r="32" spans="1:7" ht="14.25" customHeight="1">
      <c r="A32" s="39"/>
      <c r="B32" s="39"/>
      <c r="C32" s="9" t="s">
        <v>11</v>
      </c>
      <c r="D32" s="4">
        <v>0</v>
      </c>
      <c r="E32" s="4">
        <v>0</v>
      </c>
      <c r="F32" s="4">
        <v>0</v>
      </c>
      <c r="G32" s="15"/>
    </row>
    <row r="33" spans="1:7" ht="14.25" customHeight="1">
      <c r="A33" s="39"/>
      <c r="B33" s="39"/>
      <c r="C33" s="10" t="s">
        <v>68</v>
      </c>
      <c r="D33" s="4">
        <v>575780</v>
      </c>
      <c r="E33" s="4">
        <v>570588</v>
      </c>
      <c r="F33" s="4">
        <f t="shared" si="0"/>
        <v>5192</v>
      </c>
      <c r="G33" s="15" t="s">
        <v>75</v>
      </c>
    </row>
    <row r="34" spans="1:7" ht="14.25" customHeight="1">
      <c r="A34" s="39"/>
      <c r="B34" s="39"/>
      <c r="C34" s="9" t="s">
        <v>52</v>
      </c>
      <c r="D34" s="4">
        <v>1821000</v>
      </c>
      <c r="E34" s="4">
        <v>1420741</v>
      </c>
      <c r="F34" s="4">
        <f t="shared" si="0"/>
        <v>400259</v>
      </c>
      <c r="G34" s="15" t="s">
        <v>75</v>
      </c>
    </row>
    <row r="35" spans="1:7" ht="14.25" customHeight="1">
      <c r="A35" s="39"/>
      <c r="B35" s="39"/>
      <c r="C35" s="11" t="s">
        <v>12</v>
      </c>
      <c r="D35" s="26">
        <v>0</v>
      </c>
      <c r="E35" s="26">
        <v>0</v>
      </c>
      <c r="F35" s="4">
        <f t="shared" si="0"/>
        <v>0</v>
      </c>
      <c r="G35" s="29" t="s">
        <v>75</v>
      </c>
    </row>
    <row r="36" spans="1:7" ht="14.25" customHeight="1">
      <c r="A36" s="39"/>
      <c r="B36" s="40"/>
      <c r="C36" s="7" t="s">
        <v>69</v>
      </c>
      <c r="D36" s="27">
        <f>SUM(D26:D35)</f>
        <v>238067280</v>
      </c>
      <c r="E36" s="27">
        <f>SUM(E26:E35)</f>
        <v>227694217</v>
      </c>
      <c r="F36" s="27">
        <f>D36-E36</f>
        <v>10373063</v>
      </c>
      <c r="G36" s="16" t="s">
        <v>75</v>
      </c>
    </row>
    <row r="37" spans="1:7" ht="14.25" customHeight="1">
      <c r="A37" s="40"/>
      <c r="B37" s="51" t="s">
        <v>70</v>
      </c>
      <c r="C37" s="52"/>
      <c r="D37" s="27">
        <f>D25-D36</f>
        <v>31023220</v>
      </c>
      <c r="E37" s="27">
        <f>E25-E36</f>
        <v>41515870</v>
      </c>
      <c r="F37" s="27">
        <f>F25-F36</f>
        <v>-10492650</v>
      </c>
      <c r="G37" s="16" t="s">
        <v>75</v>
      </c>
    </row>
    <row r="38" spans="1:7" ht="14.25" customHeight="1">
      <c r="A38" s="44" t="s">
        <v>31</v>
      </c>
      <c r="B38" s="44" t="s">
        <v>1</v>
      </c>
      <c r="C38" s="8" t="s">
        <v>30</v>
      </c>
      <c r="D38" s="24">
        <v>269283000</v>
      </c>
      <c r="E38" s="24">
        <v>269283000</v>
      </c>
      <c r="F38" s="4">
        <f t="shared" si="0"/>
        <v>0</v>
      </c>
      <c r="G38" s="28" t="s">
        <v>75</v>
      </c>
    </row>
    <row r="39" spans="1:7" ht="14.25" customHeight="1">
      <c r="A39" s="44"/>
      <c r="B39" s="44"/>
      <c r="C39" s="9" t="s">
        <v>29</v>
      </c>
      <c r="D39" s="4">
        <v>0</v>
      </c>
      <c r="E39" s="4">
        <v>0</v>
      </c>
      <c r="F39" s="4">
        <f t="shared" si="0"/>
        <v>0</v>
      </c>
      <c r="G39" s="15" t="s">
        <v>75</v>
      </c>
    </row>
    <row r="40" spans="1:7" ht="14.25" customHeight="1">
      <c r="A40" s="44"/>
      <c r="B40" s="44"/>
      <c r="C40" s="9" t="s">
        <v>28</v>
      </c>
      <c r="D40" s="4">
        <v>95000000</v>
      </c>
      <c r="E40" s="4">
        <v>95000000</v>
      </c>
      <c r="F40" s="4">
        <f t="shared" si="0"/>
        <v>0</v>
      </c>
      <c r="G40" s="15" t="s">
        <v>75</v>
      </c>
    </row>
    <row r="41" spans="1:7" ht="14.25" customHeight="1">
      <c r="A41" s="44"/>
      <c r="B41" s="44"/>
      <c r="C41" s="9" t="s">
        <v>27</v>
      </c>
      <c r="D41" s="4">
        <v>0</v>
      </c>
      <c r="E41" s="4">
        <v>0</v>
      </c>
      <c r="F41" s="4">
        <f t="shared" si="0"/>
        <v>0</v>
      </c>
      <c r="G41" s="15" t="s">
        <v>75</v>
      </c>
    </row>
    <row r="42" spans="1:7" ht="14.25" customHeight="1">
      <c r="A42" s="44"/>
      <c r="B42" s="44"/>
      <c r="C42" s="9" t="s">
        <v>42</v>
      </c>
      <c r="D42" s="4">
        <v>0</v>
      </c>
      <c r="E42" s="4">
        <v>0</v>
      </c>
      <c r="F42" s="4">
        <v>0</v>
      </c>
      <c r="G42" s="15"/>
    </row>
    <row r="43" spans="1:7" ht="14.25" customHeight="1">
      <c r="A43" s="44"/>
      <c r="B43" s="44"/>
      <c r="C43" s="7" t="s">
        <v>26</v>
      </c>
      <c r="D43" s="27">
        <f>SUM(D38:D42)</f>
        <v>364283000</v>
      </c>
      <c r="E43" s="27">
        <f>SUM(E38:E42)</f>
        <v>364283000</v>
      </c>
      <c r="F43" s="27">
        <f>D43-E43</f>
        <v>0</v>
      </c>
      <c r="G43" s="16" t="s">
        <v>75</v>
      </c>
    </row>
    <row r="44" spans="1:7" ht="14.25" customHeight="1">
      <c r="A44" s="44"/>
      <c r="B44" s="38" t="s">
        <v>2</v>
      </c>
      <c r="C44" s="23" t="s">
        <v>25</v>
      </c>
      <c r="D44" s="24">
        <v>2208000</v>
      </c>
      <c r="E44" s="24">
        <v>2208000</v>
      </c>
      <c r="F44" s="4">
        <f t="shared" si="0"/>
        <v>0</v>
      </c>
      <c r="G44" s="28" t="s">
        <v>75</v>
      </c>
    </row>
    <row r="45" spans="1:7" ht="14.25" customHeight="1">
      <c r="A45" s="44"/>
      <c r="B45" s="45"/>
      <c r="C45" s="9" t="s">
        <v>4</v>
      </c>
      <c r="D45" s="4">
        <v>387373200</v>
      </c>
      <c r="E45" s="4">
        <v>387773200</v>
      </c>
      <c r="F45" s="4">
        <f t="shared" si="0"/>
        <v>-400000</v>
      </c>
      <c r="G45" s="15" t="s">
        <v>75</v>
      </c>
    </row>
    <row r="46" spans="1:7" ht="14.25" customHeight="1">
      <c r="A46" s="44"/>
      <c r="B46" s="45"/>
      <c r="C46" s="9" t="s">
        <v>15</v>
      </c>
      <c r="D46" s="4">
        <v>0</v>
      </c>
      <c r="E46" s="4">
        <v>0</v>
      </c>
      <c r="F46" s="4">
        <f t="shared" si="0"/>
        <v>0</v>
      </c>
      <c r="G46" s="15" t="s">
        <v>75</v>
      </c>
    </row>
    <row r="47" spans="1:7" ht="14.25" customHeight="1">
      <c r="A47" s="44"/>
      <c r="B47" s="45"/>
      <c r="C47" s="9" t="s">
        <v>16</v>
      </c>
      <c r="D47" s="4">
        <v>0</v>
      </c>
      <c r="E47" s="4">
        <v>0</v>
      </c>
      <c r="F47" s="4">
        <f t="shared" si="0"/>
        <v>0</v>
      </c>
      <c r="G47" s="15" t="s">
        <v>75</v>
      </c>
    </row>
    <row r="48" spans="1:7" ht="14.25" customHeight="1">
      <c r="A48" s="44"/>
      <c r="B48" s="45"/>
      <c r="C48" s="9" t="s">
        <v>43</v>
      </c>
      <c r="D48" s="4">
        <v>0</v>
      </c>
      <c r="E48" s="4">
        <v>0</v>
      </c>
      <c r="F48" s="4">
        <f t="shared" si="0"/>
        <v>0</v>
      </c>
      <c r="G48" s="15" t="s">
        <v>75</v>
      </c>
    </row>
    <row r="49" spans="1:7" ht="14.25" customHeight="1">
      <c r="A49" s="44"/>
      <c r="B49" s="46"/>
      <c r="C49" s="7" t="s">
        <v>24</v>
      </c>
      <c r="D49" s="27">
        <f>SUM(D44:D48)</f>
        <v>389581200</v>
      </c>
      <c r="E49" s="27">
        <f>SUM(E44:E48)</f>
        <v>389981200</v>
      </c>
      <c r="F49" s="27">
        <f>D49-E49</f>
        <v>-400000</v>
      </c>
      <c r="G49" s="16" t="s">
        <v>75</v>
      </c>
    </row>
    <row r="50" spans="1:7" ht="14.25" customHeight="1">
      <c r="A50" s="44"/>
      <c r="B50" s="32" t="s">
        <v>23</v>
      </c>
      <c r="C50" s="32"/>
      <c r="D50" s="27">
        <f>D43-D49</f>
        <v>-25298200</v>
      </c>
      <c r="E50" s="27">
        <f>E43-E49</f>
        <v>-25698200</v>
      </c>
      <c r="F50" s="27">
        <f>F43-F49</f>
        <v>400000</v>
      </c>
      <c r="G50" s="16" t="s">
        <v>75</v>
      </c>
    </row>
    <row r="51" spans="1:7" ht="14.25" customHeight="1">
      <c r="A51" s="38" t="s">
        <v>53</v>
      </c>
      <c r="B51" s="38" t="s">
        <v>5</v>
      </c>
      <c r="C51" s="10" t="s">
        <v>22</v>
      </c>
      <c r="D51" s="5">
        <v>0</v>
      </c>
      <c r="E51" s="4">
        <v>0</v>
      </c>
      <c r="F51" s="4">
        <f t="shared" ref="F51:F63" si="1">D51-E51</f>
        <v>0</v>
      </c>
      <c r="G51" s="17" t="s">
        <v>75</v>
      </c>
    </row>
    <row r="52" spans="1:7" ht="14.25" customHeight="1">
      <c r="A52" s="39"/>
      <c r="B52" s="41"/>
      <c r="C52" s="10" t="s">
        <v>21</v>
      </c>
      <c r="D52" s="5">
        <v>0</v>
      </c>
      <c r="E52" s="4">
        <v>0</v>
      </c>
      <c r="F52" s="4">
        <f t="shared" si="1"/>
        <v>0</v>
      </c>
      <c r="G52" s="17" t="s">
        <v>75</v>
      </c>
    </row>
    <row r="53" spans="1:7" ht="14.25" customHeight="1">
      <c r="A53" s="39"/>
      <c r="B53" s="41"/>
      <c r="C53" s="10" t="s">
        <v>63</v>
      </c>
      <c r="D53" s="5">
        <v>0</v>
      </c>
      <c r="E53" s="4">
        <v>0</v>
      </c>
      <c r="F53" s="4">
        <f t="shared" si="1"/>
        <v>0</v>
      </c>
      <c r="G53" s="17" t="s">
        <v>75</v>
      </c>
    </row>
    <row r="54" spans="1:7" ht="14.25" customHeight="1">
      <c r="A54" s="39"/>
      <c r="B54" s="41"/>
      <c r="C54" s="9" t="s">
        <v>57</v>
      </c>
      <c r="D54" s="4">
        <v>0</v>
      </c>
      <c r="E54" s="4">
        <v>0</v>
      </c>
      <c r="F54" s="4">
        <f t="shared" si="1"/>
        <v>0</v>
      </c>
      <c r="G54" s="15" t="s">
        <v>75</v>
      </c>
    </row>
    <row r="55" spans="1:7" ht="14.25" customHeight="1">
      <c r="A55" s="39"/>
      <c r="B55" s="41"/>
      <c r="C55" s="10" t="s">
        <v>20</v>
      </c>
      <c r="D55" s="4">
        <v>15346614</v>
      </c>
      <c r="E55" s="4">
        <v>15475114</v>
      </c>
      <c r="F55" s="4">
        <f t="shared" si="1"/>
        <v>-128500</v>
      </c>
      <c r="G55" s="15" t="s">
        <v>75</v>
      </c>
    </row>
    <row r="56" spans="1:7" ht="14.25" customHeight="1">
      <c r="A56" s="39"/>
      <c r="B56" s="41"/>
      <c r="C56" s="9" t="s">
        <v>44</v>
      </c>
      <c r="D56" s="4">
        <v>0</v>
      </c>
      <c r="E56" s="4">
        <v>0</v>
      </c>
      <c r="F56" s="4">
        <v>0</v>
      </c>
      <c r="G56" s="15"/>
    </row>
    <row r="57" spans="1:7" ht="14.25" customHeight="1">
      <c r="A57" s="39"/>
      <c r="B57" s="42"/>
      <c r="C57" s="7" t="s">
        <v>64</v>
      </c>
      <c r="D57" s="27">
        <f>SUM(D51:D56)</f>
        <v>15346614</v>
      </c>
      <c r="E57" s="27">
        <f>SUM(E51:E56)</f>
        <v>15475114</v>
      </c>
      <c r="F57" s="27">
        <f t="shared" si="1"/>
        <v>-128500</v>
      </c>
      <c r="G57" s="16" t="s">
        <v>75</v>
      </c>
    </row>
    <row r="58" spans="1:7" ht="14.25" customHeight="1">
      <c r="A58" s="39"/>
      <c r="B58" s="38" t="s">
        <v>2</v>
      </c>
      <c r="C58" s="9" t="s">
        <v>19</v>
      </c>
      <c r="D58" s="4">
        <v>0</v>
      </c>
      <c r="E58" s="4">
        <v>0</v>
      </c>
      <c r="F58" s="4">
        <f t="shared" si="1"/>
        <v>0</v>
      </c>
      <c r="G58" s="15" t="s">
        <v>75</v>
      </c>
    </row>
    <row r="59" spans="1:7" ht="14.25" customHeight="1">
      <c r="A59" s="39"/>
      <c r="B59" s="41"/>
      <c r="C59" s="9" t="s">
        <v>65</v>
      </c>
      <c r="D59" s="4">
        <v>0</v>
      </c>
      <c r="E59" s="4">
        <v>0</v>
      </c>
      <c r="F59" s="4">
        <f t="shared" si="1"/>
        <v>0</v>
      </c>
      <c r="G59" s="15" t="s">
        <v>75</v>
      </c>
    </row>
    <row r="60" spans="1:7" ht="14.25" customHeight="1">
      <c r="A60" s="39"/>
      <c r="B60" s="41"/>
      <c r="C60" s="9" t="s">
        <v>58</v>
      </c>
      <c r="D60" s="4">
        <v>0</v>
      </c>
      <c r="E60" s="4">
        <v>0</v>
      </c>
      <c r="F60" s="4">
        <f t="shared" si="1"/>
        <v>0</v>
      </c>
      <c r="G60" s="15" t="s">
        <v>75</v>
      </c>
    </row>
    <row r="61" spans="1:7" ht="14.25" customHeight="1">
      <c r="A61" s="39"/>
      <c r="B61" s="41"/>
      <c r="C61" s="9" t="s">
        <v>18</v>
      </c>
      <c r="D61" s="4">
        <v>22356000</v>
      </c>
      <c r="E61" s="4">
        <v>22446750</v>
      </c>
      <c r="F61" s="4">
        <f t="shared" si="1"/>
        <v>-90750</v>
      </c>
      <c r="G61" s="15" t="s">
        <v>75</v>
      </c>
    </row>
    <row r="62" spans="1:7" ht="14.25" customHeight="1">
      <c r="A62" s="39"/>
      <c r="B62" s="41"/>
      <c r="C62" s="9" t="s">
        <v>45</v>
      </c>
      <c r="D62" s="4">
        <v>0</v>
      </c>
      <c r="E62" s="4">
        <v>0</v>
      </c>
      <c r="F62" s="4">
        <f t="shared" si="1"/>
        <v>0</v>
      </c>
      <c r="G62" s="15" t="s">
        <v>75</v>
      </c>
    </row>
    <row r="63" spans="1:7" ht="14.25" customHeight="1">
      <c r="A63" s="39"/>
      <c r="B63" s="42"/>
      <c r="C63" s="7" t="s">
        <v>71</v>
      </c>
      <c r="D63" s="27">
        <f>SUM(D58:D62)</f>
        <v>22356000</v>
      </c>
      <c r="E63" s="27">
        <f>SUM(E58:E62)</f>
        <v>22446750</v>
      </c>
      <c r="F63" s="27">
        <f t="shared" si="1"/>
        <v>-90750</v>
      </c>
      <c r="G63" s="16" t="s">
        <v>75</v>
      </c>
    </row>
    <row r="64" spans="1:7" ht="14.25" customHeight="1">
      <c r="A64" s="40"/>
      <c r="B64" s="32" t="s">
        <v>72</v>
      </c>
      <c r="C64" s="32"/>
      <c r="D64" s="27">
        <f>D57-D63</f>
        <v>-7009386</v>
      </c>
      <c r="E64" s="27">
        <f>E57-E63</f>
        <v>-6971636</v>
      </c>
      <c r="F64" s="27">
        <f>F57-F63</f>
        <v>-37750</v>
      </c>
      <c r="G64" s="16" t="s">
        <v>75</v>
      </c>
    </row>
    <row r="65" spans="1:7" ht="14.25" customHeight="1">
      <c r="A65" s="43" t="s">
        <v>6</v>
      </c>
      <c r="B65" s="43"/>
      <c r="C65" s="43"/>
      <c r="D65" s="19">
        <v>0</v>
      </c>
      <c r="E65" s="34" t="s">
        <v>46</v>
      </c>
      <c r="F65" s="30">
        <f>D65</f>
        <v>0</v>
      </c>
      <c r="G65" s="36" t="s">
        <v>75</v>
      </c>
    </row>
    <row r="66" spans="1:7" ht="14.25" customHeight="1">
      <c r="A66" s="12"/>
      <c r="B66" s="13"/>
      <c r="C66" s="14"/>
      <c r="D66" s="20">
        <v>0</v>
      </c>
      <c r="E66" s="35"/>
      <c r="F66" s="31"/>
      <c r="G66" s="37"/>
    </row>
    <row r="67" spans="1:7" ht="14.25" customHeight="1">
      <c r="A67" s="32" t="s">
        <v>47</v>
      </c>
      <c r="B67" s="32"/>
      <c r="C67" s="32"/>
      <c r="D67" s="27">
        <f>D37+D50+D64-D65</f>
        <v>-1284366</v>
      </c>
      <c r="E67" s="27">
        <f>E37+E50+E64</f>
        <v>8846034</v>
      </c>
      <c r="F67" s="27">
        <f>F37+F50+F64-F65</f>
        <v>-10130400</v>
      </c>
      <c r="G67" s="16" t="s">
        <v>75</v>
      </c>
    </row>
    <row r="68" spans="1:7" s="3" customFormat="1" ht="14.25" customHeight="1">
      <c r="A68" s="25"/>
      <c r="B68" s="25"/>
      <c r="C68" s="25"/>
      <c r="D68" s="6"/>
      <c r="E68" s="6"/>
      <c r="F68" s="6"/>
      <c r="G68" s="18"/>
    </row>
    <row r="69" spans="1:7" ht="14.25" customHeight="1">
      <c r="A69" s="32" t="s">
        <v>48</v>
      </c>
      <c r="B69" s="32"/>
      <c r="C69" s="32"/>
      <c r="D69" s="27">
        <v>33985242</v>
      </c>
      <c r="E69" s="27">
        <v>30193766</v>
      </c>
      <c r="F69" s="27">
        <f>D69-E69</f>
        <v>3791476</v>
      </c>
      <c r="G69" s="16" t="s">
        <v>75</v>
      </c>
    </row>
    <row r="70" spans="1:7" ht="14.25" customHeight="1">
      <c r="A70" s="32" t="s">
        <v>49</v>
      </c>
      <c r="B70" s="32"/>
      <c r="C70" s="32"/>
      <c r="D70" s="27">
        <f>D67+D69</f>
        <v>32700876</v>
      </c>
      <c r="E70" s="27">
        <f>E67+E69</f>
        <v>39039800</v>
      </c>
      <c r="F70" s="27">
        <f>F67+F69</f>
        <v>-6338924</v>
      </c>
      <c r="G70" s="16" t="s">
        <v>75</v>
      </c>
    </row>
    <row r="71" spans="1:7" ht="14.25" customHeight="1">
      <c r="A71" s="33" t="s">
        <v>75</v>
      </c>
      <c r="B71" s="33"/>
      <c r="C71" s="33"/>
      <c r="D71" s="33"/>
      <c r="E71" s="33"/>
      <c r="F71" s="33"/>
      <c r="G71" s="33"/>
    </row>
  </sheetData>
  <sheetProtection password="F3FB" sheet="1" scenarios="1" selectLockedCells="1"/>
  <mergeCells count="27">
    <mergeCell ref="F65:F66"/>
    <mergeCell ref="G65:G66"/>
    <mergeCell ref="A67:C67"/>
    <mergeCell ref="A69:C69"/>
    <mergeCell ref="A70:C70"/>
    <mergeCell ref="A71:G71"/>
    <mergeCell ref="A51:A64"/>
    <mergeCell ref="B51:B57"/>
    <mergeCell ref="B58:B63"/>
    <mergeCell ref="B64:C64"/>
    <mergeCell ref="A65:C65"/>
    <mergeCell ref="E65:E66"/>
    <mergeCell ref="A9:C9"/>
    <mergeCell ref="A10:A37"/>
    <mergeCell ref="B10:B25"/>
    <mergeCell ref="B26:B36"/>
    <mergeCell ref="B37:C37"/>
    <mergeCell ref="A38:A50"/>
    <mergeCell ref="B38:B43"/>
    <mergeCell ref="B44:B49"/>
    <mergeCell ref="B50:C50"/>
    <mergeCell ref="A1:B1"/>
    <mergeCell ref="F1:G1"/>
    <mergeCell ref="A3:G3"/>
    <mergeCell ref="E4:G4"/>
    <mergeCell ref="A5:G5"/>
    <mergeCell ref="A7:G7"/>
  </mergeCells>
  <phoneticPr fontId="2"/>
  <pageMargins left="0" right="0" top="0" bottom="0" header="0" footer="0"/>
  <pageSetup paperSize="9" scale="92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第1号の1様式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保育園アリス竹内</cp:lastModifiedBy>
  <cp:lastPrinted>2015-04-09T01:46:22Z</cp:lastPrinted>
  <dcterms:created xsi:type="dcterms:W3CDTF">2008-06-06T01:55:09Z</dcterms:created>
  <dcterms:modified xsi:type="dcterms:W3CDTF">2016-06-06T07:17:41Z</dcterms:modified>
</cp:coreProperties>
</file>